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dob_jasminkah\Desktop\"/>
    </mc:Choice>
  </mc:AlternateContent>
  <xr:revisionPtr revIDLastSave="0" documentId="13_ncr:1_{AF5D2ADB-DCD4-4481-BE45-CD745E9D22B6}" xr6:coauthVersionLast="36" xr6:coauthVersionMax="36" xr10:uidLastSave="{00000000-0000-0000-0000-000000000000}"/>
  <bookViews>
    <workbookView xWindow="0" yWindow="0" windowWidth="13530" windowHeight="7380" activeTab="6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7" r:id="rId6"/>
    <sheet name="SRPANJ 2024." sheetId="8" r:id="rId7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  <c r="D22" i="8"/>
  <c r="D28" i="8" l="1"/>
  <c r="D26" i="8"/>
  <c r="D24" i="8"/>
  <c r="J30" i="8"/>
  <c r="D16" i="8"/>
  <c r="D14" i="8"/>
  <c r="J21" i="8"/>
  <c r="D12" i="8"/>
  <c r="D41" i="7" l="1"/>
  <c r="D39" i="7"/>
  <c r="J30" i="7"/>
  <c r="D37" i="7"/>
  <c r="D35" i="7"/>
  <c r="D33" i="7"/>
  <c r="D31" i="7"/>
  <c r="D29" i="7" l="1"/>
  <c r="D22" i="7" l="1"/>
  <c r="D20" i="7"/>
  <c r="D24" i="7"/>
  <c r="J21" i="7"/>
  <c r="D18" i="7"/>
  <c r="D16" i="7"/>
  <c r="D14" i="7"/>
  <c r="D12" i="7"/>
  <c r="D44" i="7" l="1"/>
  <c r="D33" i="5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<sst xmlns="http://schemas.openxmlformats.org/spreadsheetml/2006/main" count="611" uniqueCount="102">
  <si>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</si>
  <si>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</si>
  <si>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</si>
  <si>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</si>
  <si>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</si>
  <si>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</si>
  <si>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</si>
  <si>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</si>
  <si>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</si>
  <si>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</si>
  <si>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</si>
  <si>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</si>
  <si>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</si>
  <si>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</si>
  <si>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</si>
  <si>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</si>
  <si>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</si>
  <si>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</si>
  <si>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</si>
  <si>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</si>
  <si>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</si>
  <si>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</si>
  <si>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</si>
  <si>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</si>
  <si>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</si>
  <si>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</si>
  <si>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</si>
  <si>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</si>
  <si>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</si>
  <si>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</si>
  <si>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</si>
  <si>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</si>
  <si>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</si>
  <si>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</si>
  <si>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</si>
  <si>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</si>
  <si>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</si>
  <si>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</si>
  <si>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</si>
  <si>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</si>
  <si>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</si>
  <si>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</si>
  <si>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</si>
  <si>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</si>
  <si>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</si>
  <si>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</si>
  <si>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</si>
  <si>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</si>
  <si>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</si>
  <si>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</si>
  <si>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</si>
  <si>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</si>
  <si>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</si>
  <si>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</si>
  <si>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</si>
  <si>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</si>
  <si>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</si>
  <si>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</si>
  <si>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</si>
  <si>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</si>
  <si>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</si>
  <si>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</si>
  <si>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</si>
  <si>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</si>
  <si>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</si>
  <si>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</si>
  <si>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</si>
  <si>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</si>
  <si>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</si>
  <si>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</si>
  <si>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</si>
  <si>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</si>
  <si>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</si>
  <si>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</si>
  <si>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</si>
  <si>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</si>
  <si>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</si>
  <si>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</si>
  <si>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</si>
  <si>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</si>
  <si>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</si>
  <si>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</si>
  <si>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</si>
  <si>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</si>
  <si>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</si>
  <si>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</si>
  <si>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</si>
  <si>
    <t>INFORMACIJA O TROŠENJU SREDSTAVA ZA LIPANJ 2024. GODINE</t>
  </si>
  <si>
    <t>GRAD OSIJEK</t>
  </si>
  <si>
    <t>MARIJA KUSTIĆ, JAVNI BILJEŽNIK</t>
  </si>
  <si>
    <t>MLADEN KALUĐER, JAVNI BILJEŽNIK</t>
  </si>
  <si>
    <t>BRIGITA ANĐAL-MLINARIĆ, JAVNI BILJEŽNIK</t>
  </si>
  <si>
    <t>HRVATSKI ZAVOD ZA ZDRAVSTVENO OSIGURANJE</t>
  </si>
  <si>
    <t>Zatezne kamate iz poslovnih odnosa</t>
  </si>
  <si>
    <t>UKUPNO LIPANJ 2024.</t>
  </si>
  <si>
    <t>MATIJA JUKIĆ - ODVJETNIK</t>
  </si>
  <si>
    <t>Ostale intelektualne usluge</t>
  </si>
  <si>
    <t>Sitni inventar</t>
  </si>
  <si>
    <t>INFORMACIJA O TROŠENJU SREDSTAVA ZA SRPANJ 2024. GODINE</t>
  </si>
  <si>
    <t>UKUPNO SRPANJ 2024.</t>
  </si>
  <si>
    <t>Uredska oprema i namještaj</t>
  </si>
  <si>
    <t>Uređaji, strojevi i oprema za ostale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</si>
</sst>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2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28" xfId="0" applyFill="1" applyBorder="1"/>
    <xf numFmtId="4" fontId="7" fillId="3" borderId="28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6" borderId="26" xfId="0" applyFill="1" applyBorder="1"/>
    <xf numFmtId="4" fontId="1" fillId="6" borderId="26" xfId="0" applyNumberFormat="1" applyFont="1" applyFill="1" applyBorder="1"/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3" borderId="29" xfId="0" applyFill="1" applyBorder="1"/>
    <xf numFmtId="0" fontId="0" fillId="0" borderId="31" xfId="0" applyFill="1" applyBorder="1" applyAlignment="1">
      <alignment horizontal="center" vertical="center"/>
    </xf>
    <xf numFmtId="0" fontId="0" fillId="3" borderId="30" xfId="0" applyFill="1" applyBorder="1"/>
    <xf numFmtId="0" fontId="0" fillId="0" borderId="32" xfId="0" applyBorder="1" applyAlignment="1">
      <alignment horizontal="center" vertical="center"/>
    </xf>
    <xf numFmtId="0" fontId="0" fillId="6" borderId="33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113" t="s">
        <v>6</v>
      </c>
      <c r="I26" s="114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51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113" t="s">
        <v>6</v>
      </c>
      <c r="I28" s="114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64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113" t="s">
        <v>6</v>
      </c>
      <c r="I28" s="114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31" zoomScaleNormal="100" workbookViewId="0">
      <selection activeCell="G15" sqref="G15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75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113" t="s">
        <v>6</v>
      </c>
      <c r="I26" s="114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workbookViewId="0">
      <selection activeCell="B23" sqref="B23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82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113" t="s">
        <v>6</v>
      </c>
      <c r="I24" s="114"/>
      <c r="J24" s="32" t="s">
        <v>5</v>
      </c>
    </row>
    <row r="25" spans="1:11" ht="63.75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9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7EE2-D8A7-4ACB-854F-AB349FCC313E}">
  <dimension ref="A2:J44"/>
  <sheetViews>
    <sheetView workbookViewId="0">
      <selection activeCell="N18" sqref="N18"/>
    </sheetView>
  </sheetViews>
  <sheetFormatPr defaultRowHeight="15" x14ac:dyDescent="0.25"/>
  <cols>
    <col min="1" max="1" width="39.28515625" customWidth="1"/>
    <col min="2" max="2" width="16.7109375" bestFit="1" customWidth="1"/>
    <col min="3" max="3" width="22.5703125" bestFit="1" customWidth="1"/>
    <col min="4" max="4" width="15.28515625" customWidth="1"/>
    <col min="5" max="5" width="21" bestFit="1" customWidth="1"/>
    <col min="6" max="6" width="7.5703125" customWidth="1"/>
    <col min="8" max="8" width="28.42578125" bestFit="1" customWidth="1"/>
    <col min="9" max="9" width="7.5703125" customWidth="1"/>
    <col min="10" max="10" width="14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87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30.75" customHeight="1" x14ac:dyDescent="0.25">
      <c r="A11" s="38" t="s">
        <v>24</v>
      </c>
      <c r="B11" s="2"/>
      <c r="C11" s="2"/>
      <c r="D11" s="48">
        <v>50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7552927.21</v>
      </c>
    </row>
    <row r="12" spans="1:10" ht="22.5" customHeight="1" x14ac:dyDescent="0.25">
      <c r="A12" s="8" t="s">
        <v>7</v>
      </c>
      <c r="B12" s="9"/>
      <c r="C12" s="9"/>
      <c r="D12" s="81">
        <f>SUM(D11)</f>
        <v>50</v>
      </c>
      <c r="E12" s="29"/>
      <c r="F12" s="103"/>
      <c r="H12" s="19" t="s">
        <v>38</v>
      </c>
      <c r="I12" s="33">
        <v>3113</v>
      </c>
      <c r="J12" s="3">
        <v>688321.61</v>
      </c>
    </row>
    <row r="13" spans="1:10" ht="30.7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219124.66</v>
      </c>
    </row>
    <row r="14" spans="1:10" ht="27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925189.11</v>
      </c>
    </row>
    <row r="15" spans="1:10" ht="29.25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102">
        <v>3831</v>
      </c>
      <c r="H15" s="19" t="s">
        <v>41</v>
      </c>
      <c r="I15" s="33">
        <v>3132</v>
      </c>
      <c r="J15" s="3">
        <v>1196433.53</v>
      </c>
    </row>
    <row r="16" spans="1:10" ht="21.7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103"/>
      <c r="H16" s="19" t="s">
        <v>43</v>
      </c>
      <c r="I16" s="33">
        <v>3211</v>
      </c>
      <c r="J16" s="3">
        <v>3465.6</v>
      </c>
    </row>
    <row r="17" spans="1:10" ht="32.25" customHeight="1" x14ac:dyDescent="0.25">
      <c r="A17" s="38" t="s">
        <v>89</v>
      </c>
      <c r="B17" s="2"/>
      <c r="C17" s="2"/>
      <c r="D17" s="48">
        <v>25</v>
      </c>
      <c r="E17" s="19" t="s">
        <v>10</v>
      </c>
      <c r="F17" s="102">
        <v>3295</v>
      </c>
      <c r="H17" s="19" t="s">
        <v>42</v>
      </c>
      <c r="I17" s="33">
        <v>3212</v>
      </c>
      <c r="J17" s="48">
        <v>218742.54</v>
      </c>
    </row>
    <row r="18" spans="1:10" ht="23.25" customHeight="1" x14ac:dyDescent="0.25">
      <c r="A18" s="11" t="s">
        <v>7</v>
      </c>
      <c r="B18" s="7"/>
      <c r="C18" s="7"/>
      <c r="D18" s="83">
        <f>SUM(D17)</f>
        <v>25</v>
      </c>
      <c r="E18" s="29"/>
      <c r="F18" s="103"/>
      <c r="H18" s="19" t="s">
        <v>44</v>
      </c>
      <c r="I18" s="33">
        <v>3291</v>
      </c>
      <c r="J18" s="3">
        <v>562.66</v>
      </c>
    </row>
    <row r="19" spans="1:10" ht="33" customHeight="1" x14ac:dyDescent="0.25">
      <c r="A19" s="38" t="s">
        <v>90</v>
      </c>
      <c r="B19" s="2"/>
      <c r="C19" s="2"/>
      <c r="D19" s="48">
        <v>12.5</v>
      </c>
      <c r="E19" s="19" t="s">
        <v>10</v>
      </c>
      <c r="F19" s="102">
        <v>3295</v>
      </c>
      <c r="H19" s="19" t="s">
        <v>96</v>
      </c>
      <c r="I19" s="33">
        <v>3237</v>
      </c>
      <c r="J19" s="3">
        <v>5210.7700000000004</v>
      </c>
    </row>
    <row r="20" spans="1:10" x14ac:dyDescent="0.25">
      <c r="A20" s="11" t="s">
        <v>7</v>
      </c>
      <c r="B20" s="7"/>
      <c r="C20" s="7"/>
      <c r="D20" s="83">
        <f>SUM(D19)</f>
        <v>12.5</v>
      </c>
      <c r="E20" s="29"/>
      <c r="F20" s="103"/>
      <c r="H20" s="19"/>
      <c r="I20" s="33"/>
      <c r="J20" s="3"/>
    </row>
    <row r="21" spans="1:10" ht="27" customHeight="1" x14ac:dyDescent="0.25">
      <c r="A21" s="38" t="s">
        <v>91</v>
      </c>
      <c r="B21" s="2"/>
      <c r="C21" s="2"/>
      <c r="D21" s="48">
        <v>12.5</v>
      </c>
      <c r="E21" s="19" t="s">
        <v>10</v>
      </c>
      <c r="F21" s="102">
        <v>3295</v>
      </c>
      <c r="H21" s="34" t="s">
        <v>7</v>
      </c>
      <c r="I21" s="35"/>
      <c r="J21" s="36">
        <f>J11+J12+J13+J14+J15+J16+J17+J18+J19</f>
        <v>10809977.689999998</v>
      </c>
    </row>
    <row r="22" spans="1:10" x14ac:dyDescent="0.25">
      <c r="A22" s="11" t="s">
        <v>7</v>
      </c>
      <c r="B22" s="7"/>
      <c r="C22" s="7"/>
      <c r="D22" s="83">
        <f>SUM(D21)</f>
        <v>12.5</v>
      </c>
      <c r="E22" s="29"/>
      <c r="F22" s="103"/>
    </row>
    <row r="23" spans="1:10" ht="27.75" customHeight="1" x14ac:dyDescent="0.25">
      <c r="A23" s="98" t="s">
        <v>22</v>
      </c>
      <c r="B23" s="14">
        <v>52508873833</v>
      </c>
      <c r="C23" s="108" t="s">
        <v>23</v>
      </c>
      <c r="D23" s="58">
        <v>142.75</v>
      </c>
      <c r="E23" s="19" t="s">
        <v>14</v>
      </c>
      <c r="F23" s="104">
        <v>3431</v>
      </c>
      <c r="H23" t="s">
        <v>47</v>
      </c>
    </row>
    <row r="24" spans="1:10" ht="18" customHeight="1" thickBot="1" x14ac:dyDescent="0.3">
      <c r="A24" s="88" t="s">
        <v>7</v>
      </c>
      <c r="B24" s="95"/>
      <c r="C24" s="95"/>
      <c r="D24" s="96">
        <f>D23</f>
        <v>142.75</v>
      </c>
      <c r="E24" s="97"/>
      <c r="F24" s="105"/>
      <c r="H24" s="113" t="s">
        <v>6</v>
      </c>
      <c r="I24" s="114"/>
      <c r="J24" s="32" t="s">
        <v>5</v>
      </c>
    </row>
    <row r="25" spans="1:10" ht="41.25" customHeight="1" x14ac:dyDescent="0.25">
      <c r="A25" s="59" t="s">
        <v>15</v>
      </c>
      <c r="B25" s="60">
        <v>18683136487</v>
      </c>
      <c r="C25" s="60" t="s">
        <v>8</v>
      </c>
      <c r="D25" s="61">
        <v>338.01</v>
      </c>
      <c r="E25" s="62" t="s">
        <v>97</v>
      </c>
      <c r="F25" s="106">
        <v>3225</v>
      </c>
      <c r="H25" s="19" t="s">
        <v>74</v>
      </c>
      <c r="I25" s="51">
        <v>3213</v>
      </c>
      <c r="J25" s="52">
        <v>665.5</v>
      </c>
    </row>
    <row r="26" spans="1:10" ht="39.75" customHeight="1" x14ac:dyDescent="0.25">
      <c r="A26" s="39" t="s">
        <v>15</v>
      </c>
      <c r="B26" s="14">
        <v>18683136487</v>
      </c>
      <c r="C26" s="14" t="s">
        <v>8</v>
      </c>
      <c r="D26" s="3">
        <v>848.01</v>
      </c>
      <c r="E26" s="19" t="s">
        <v>16</v>
      </c>
      <c r="F26" s="102">
        <v>3222</v>
      </c>
      <c r="H26" s="19" t="s">
        <v>84</v>
      </c>
      <c r="I26" s="51">
        <v>3236</v>
      </c>
      <c r="J26" s="52">
        <v>140.5</v>
      </c>
    </row>
    <row r="27" spans="1:10" ht="36" customHeight="1" x14ac:dyDescent="0.25">
      <c r="A27" s="39" t="s">
        <v>15</v>
      </c>
      <c r="B27" s="14">
        <v>18683136487</v>
      </c>
      <c r="C27" s="14" t="s">
        <v>8</v>
      </c>
      <c r="D27" s="3">
        <v>774.38</v>
      </c>
      <c r="E27" s="19" t="s">
        <v>17</v>
      </c>
      <c r="F27" s="102">
        <v>3232</v>
      </c>
      <c r="H27" s="19" t="s">
        <v>40</v>
      </c>
      <c r="I27" s="51">
        <v>3121</v>
      </c>
      <c r="J27" s="52">
        <v>300</v>
      </c>
    </row>
    <row r="28" spans="1:10" ht="27.75" customHeight="1" x14ac:dyDescent="0.25">
      <c r="A28" s="39" t="s">
        <v>15</v>
      </c>
      <c r="B28" s="14">
        <v>18683136487</v>
      </c>
      <c r="C28" s="14" t="s">
        <v>8</v>
      </c>
      <c r="D28" s="3">
        <v>17884.75</v>
      </c>
      <c r="E28" s="19" t="s">
        <v>18</v>
      </c>
      <c r="F28" s="102">
        <v>4511</v>
      </c>
      <c r="H28" s="19" t="s">
        <v>96</v>
      </c>
      <c r="I28" s="51">
        <v>3237</v>
      </c>
      <c r="J28" s="52">
        <v>1059.04</v>
      </c>
    </row>
    <row r="29" spans="1:10" ht="22.5" customHeight="1" thickBot="1" x14ac:dyDescent="0.3">
      <c r="A29" s="88" t="s">
        <v>7</v>
      </c>
      <c r="B29" s="95"/>
      <c r="C29" s="95"/>
      <c r="D29" s="96">
        <f>D25+D26+D27+D28</f>
        <v>19845.150000000001</v>
      </c>
      <c r="E29" s="97"/>
      <c r="F29" s="105"/>
      <c r="H29" s="19" t="s">
        <v>50</v>
      </c>
      <c r="I29" s="51">
        <v>3831</v>
      </c>
      <c r="J29" s="52">
        <v>561419.56999999995</v>
      </c>
    </row>
    <row r="30" spans="1:10" ht="25.5" x14ac:dyDescent="0.25">
      <c r="A30" s="98" t="s">
        <v>59</v>
      </c>
      <c r="B30" s="60"/>
      <c r="C30" s="110"/>
      <c r="D30" s="111">
        <v>504.81</v>
      </c>
      <c r="E30" s="62" t="s">
        <v>10</v>
      </c>
      <c r="F30" s="112">
        <v>3295</v>
      </c>
      <c r="H30" s="34" t="s">
        <v>7</v>
      </c>
      <c r="I30" s="35"/>
      <c r="J30" s="36">
        <f>J25+J26+J27+J28+J29</f>
        <v>563584.61</v>
      </c>
    </row>
    <row r="31" spans="1:10" ht="15.75" thickBot="1" x14ac:dyDescent="0.3">
      <c r="A31" s="88" t="s">
        <v>7</v>
      </c>
      <c r="B31" s="95"/>
      <c r="C31" s="95"/>
      <c r="D31" s="96">
        <f>D30</f>
        <v>504.81</v>
      </c>
      <c r="E31" s="97"/>
      <c r="F31" s="105"/>
    </row>
    <row r="32" spans="1:10" ht="27.75" customHeight="1" x14ac:dyDescent="0.25">
      <c r="A32" s="98" t="s">
        <v>92</v>
      </c>
      <c r="B32" s="60">
        <v>2958272670</v>
      </c>
      <c r="C32" s="33" t="s">
        <v>8</v>
      </c>
      <c r="D32" s="58">
        <v>701.33</v>
      </c>
      <c r="E32" s="19" t="s">
        <v>93</v>
      </c>
      <c r="F32" s="104">
        <v>3433</v>
      </c>
    </row>
    <row r="33" spans="1:10" ht="15.75" thickBot="1" x14ac:dyDescent="0.3">
      <c r="A33" s="88" t="s">
        <v>7</v>
      </c>
      <c r="B33" s="95"/>
      <c r="C33" s="95"/>
      <c r="D33" s="96">
        <f>D32</f>
        <v>701.33</v>
      </c>
      <c r="E33" s="97"/>
      <c r="F33" s="105"/>
      <c r="H33" s="15"/>
    </row>
    <row r="34" spans="1:10" ht="25.5" x14ac:dyDescent="0.25">
      <c r="A34" s="98" t="s">
        <v>59</v>
      </c>
      <c r="B34" s="14"/>
      <c r="C34" s="33"/>
      <c r="D34" s="58">
        <v>586.24</v>
      </c>
      <c r="E34" s="19" t="s">
        <v>93</v>
      </c>
      <c r="F34" s="104">
        <v>3433</v>
      </c>
      <c r="J34" s="15"/>
    </row>
    <row r="35" spans="1:10" ht="15.75" thickBot="1" x14ac:dyDescent="0.3">
      <c r="A35" s="88" t="s">
        <v>7</v>
      </c>
      <c r="B35" s="95"/>
      <c r="C35" s="95"/>
      <c r="D35" s="96">
        <f>D34</f>
        <v>586.24</v>
      </c>
      <c r="E35" s="97"/>
      <c r="F35" s="105"/>
    </row>
    <row r="36" spans="1:10" ht="25.5" x14ac:dyDescent="0.25">
      <c r="A36" s="98" t="s">
        <v>88</v>
      </c>
      <c r="B36" s="109">
        <v>30050049642</v>
      </c>
      <c r="C36" s="33" t="s">
        <v>70</v>
      </c>
      <c r="D36" s="58">
        <v>709.46</v>
      </c>
      <c r="E36" s="19" t="s">
        <v>93</v>
      </c>
      <c r="F36" s="104">
        <v>3433</v>
      </c>
    </row>
    <row r="37" spans="1:10" ht="15.75" thickBot="1" x14ac:dyDescent="0.3">
      <c r="A37" s="88" t="s">
        <v>7</v>
      </c>
      <c r="B37" s="95"/>
      <c r="C37" s="95"/>
      <c r="D37" s="96">
        <f>D36</f>
        <v>709.46</v>
      </c>
      <c r="E37" s="97"/>
      <c r="F37" s="105"/>
    </row>
    <row r="38" spans="1:10" ht="25.5" x14ac:dyDescent="0.25">
      <c r="A38" s="98" t="s">
        <v>95</v>
      </c>
      <c r="B38" s="14"/>
      <c r="C38" s="33" t="s">
        <v>8</v>
      </c>
      <c r="D38" s="58">
        <v>144866.70000000001</v>
      </c>
      <c r="E38" s="19" t="s">
        <v>50</v>
      </c>
      <c r="F38" s="104">
        <v>3831</v>
      </c>
      <c r="H38" s="15"/>
    </row>
    <row r="39" spans="1:10" ht="15.75" thickBot="1" x14ac:dyDescent="0.3">
      <c r="A39" s="88" t="s">
        <v>7</v>
      </c>
      <c r="B39" s="95"/>
      <c r="C39" s="95"/>
      <c r="D39" s="96">
        <f>D38</f>
        <v>144866.70000000001</v>
      </c>
      <c r="E39" s="97"/>
      <c r="F39" s="105"/>
    </row>
    <row r="40" spans="1:10" ht="25.5" x14ac:dyDescent="0.25">
      <c r="A40" s="98" t="s">
        <v>59</v>
      </c>
      <c r="B40" s="14"/>
      <c r="C40" s="33"/>
      <c r="D40" s="58">
        <v>530.85</v>
      </c>
      <c r="E40" s="19" t="s">
        <v>74</v>
      </c>
      <c r="F40" s="104">
        <v>3213</v>
      </c>
    </row>
    <row r="41" spans="1:10" ht="15.75" thickBot="1" x14ac:dyDescent="0.3">
      <c r="A41" s="88" t="s">
        <v>7</v>
      </c>
      <c r="B41" s="95"/>
      <c r="C41" s="95"/>
      <c r="D41" s="96">
        <f>D40</f>
        <v>530.85</v>
      </c>
      <c r="E41" s="97"/>
      <c r="F41" s="105"/>
    </row>
    <row r="42" spans="1:10" x14ac:dyDescent="0.25">
      <c r="E42" s="20"/>
      <c r="F42" s="101"/>
    </row>
    <row r="43" spans="1:10" x14ac:dyDescent="0.25">
      <c r="E43" s="20"/>
      <c r="F43" s="101"/>
    </row>
    <row r="44" spans="1:10" ht="15.75" thickBot="1" x14ac:dyDescent="0.3">
      <c r="A44" s="119" t="s">
        <v>94</v>
      </c>
      <c r="B44" s="120"/>
      <c r="C44" s="120"/>
      <c r="D44" s="100">
        <f>D12+D14+D16+D18+D20+D22+D24+D29+D31+D33+D35+D37+D39+D41</f>
        <v>168049.79</v>
      </c>
      <c r="E44" s="99"/>
      <c r="F44" s="107"/>
    </row>
  </sheetData>
  <mergeCells count="7">
    <mergeCell ref="A44:C44"/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31E0-EB40-436D-8C98-6A1CA1CA9470}">
  <dimension ref="A2:L43"/>
  <sheetViews>
    <sheetView tabSelected="1" zoomScaleNormal="100" workbookViewId="0">
      <selection activeCell="A2" sqref="A2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6" customWidth="1"/>
    <col min="5" max="5" width="15.42578125" customWidth="1"/>
    <col min="6" max="6" width="7.28515625" customWidth="1"/>
    <col min="8" max="8" width="28.42578125" bestFit="1" customWidth="1"/>
    <col min="9" max="9" width="7.28515625" customWidth="1"/>
    <col min="10" max="10" width="24.140625" customWidth="1"/>
    <col min="12" max="12" width="10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98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39.7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25.5" customHeight="1" x14ac:dyDescent="0.25">
      <c r="A11" s="38" t="s">
        <v>28</v>
      </c>
      <c r="B11" s="2"/>
      <c r="C11" s="2"/>
      <c r="D11" s="48">
        <v>12.5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7794165.7699999996</v>
      </c>
    </row>
    <row r="12" spans="1:10" ht="20.25" customHeight="1" x14ac:dyDescent="0.25">
      <c r="A12" s="11" t="s">
        <v>7</v>
      </c>
      <c r="B12" s="12"/>
      <c r="C12" s="12"/>
      <c r="D12" s="82">
        <f>SUM(D11)</f>
        <v>12.5</v>
      </c>
      <c r="E12" s="29"/>
      <c r="F12" s="103"/>
      <c r="H12" s="19" t="s">
        <v>38</v>
      </c>
      <c r="I12" s="33">
        <v>3113</v>
      </c>
      <c r="J12" s="3">
        <v>949389.76</v>
      </c>
    </row>
    <row r="13" spans="1:10" ht="22.5" customHeight="1" x14ac:dyDescent="0.25">
      <c r="A13" s="38" t="s">
        <v>91</v>
      </c>
      <c r="B13" s="2"/>
      <c r="C13" s="2"/>
      <c r="D13" s="48">
        <v>12.5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147522.60999999999</v>
      </c>
    </row>
    <row r="14" spans="1:10" ht="19.5" customHeight="1" x14ac:dyDescent="0.25">
      <c r="A14" s="11" t="s">
        <v>7</v>
      </c>
      <c r="B14" s="7"/>
      <c r="C14" s="7"/>
      <c r="D14" s="83">
        <f>SUM(D13)</f>
        <v>12.5</v>
      </c>
      <c r="E14" s="29"/>
      <c r="F14" s="103"/>
      <c r="H14" s="19" t="s">
        <v>40</v>
      </c>
      <c r="I14" s="33">
        <v>3121</v>
      </c>
      <c r="J14" s="3">
        <v>63567.23</v>
      </c>
    </row>
    <row r="15" spans="1:10" ht="30" customHeight="1" x14ac:dyDescent="0.25">
      <c r="A15" s="98" t="s">
        <v>22</v>
      </c>
      <c r="B15" s="14">
        <v>52508873833</v>
      </c>
      <c r="C15" s="108" t="s">
        <v>23</v>
      </c>
      <c r="D15" s="58">
        <v>145.15</v>
      </c>
      <c r="E15" s="19" t="s">
        <v>14</v>
      </c>
      <c r="F15" s="104">
        <v>3431</v>
      </c>
      <c r="H15" s="19" t="s">
        <v>41</v>
      </c>
      <c r="I15" s="33">
        <v>3132</v>
      </c>
      <c r="J15" s="3">
        <v>1262180.5900000001</v>
      </c>
    </row>
    <row r="16" spans="1:10" ht="15.75" customHeight="1" thickBot="1" x14ac:dyDescent="0.3">
      <c r="A16" s="88" t="s">
        <v>7</v>
      </c>
      <c r="B16" s="95"/>
      <c r="C16" s="95"/>
      <c r="D16" s="96">
        <f>D15</f>
        <v>145.15</v>
      </c>
      <c r="E16" s="97"/>
      <c r="F16" s="105"/>
      <c r="H16" s="19" t="s">
        <v>43</v>
      </c>
      <c r="I16" s="33">
        <v>3211</v>
      </c>
      <c r="J16" s="3">
        <v>2971.5</v>
      </c>
    </row>
    <row r="17" spans="1:12" ht="37.5" customHeight="1" x14ac:dyDescent="0.25">
      <c r="A17" s="59" t="s">
        <v>15</v>
      </c>
      <c r="B17" s="60">
        <v>18683136487</v>
      </c>
      <c r="C17" s="60" t="s">
        <v>8</v>
      </c>
      <c r="D17" s="61">
        <v>512</v>
      </c>
      <c r="E17" s="62" t="s">
        <v>100</v>
      </c>
      <c r="F17" s="106">
        <v>4221</v>
      </c>
      <c r="H17" s="19" t="s">
        <v>42</v>
      </c>
      <c r="I17" s="33">
        <v>3212</v>
      </c>
      <c r="J17" s="48">
        <v>196975.58</v>
      </c>
    </row>
    <row r="18" spans="1:12" ht="33.75" customHeight="1" x14ac:dyDescent="0.25">
      <c r="A18" s="39" t="s">
        <v>15</v>
      </c>
      <c r="B18" s="14">
        <v>18683136487</v>
      </c>
      <c r="C18" s="14" t="s">
        <v>8</v>
      </c>
      <c r="D18" s="61">
        <v>36</v>
      </c>
      <c r="E18" s="62" t="s">
        <v>101</v>
      </c>
      <c r="F18" s="106">
        <v>4227</v>
      </c>
      <c r="H18" s="19" t="s">
        <v>44</v>
      </c>
      <c r="I18" s="33">
        <v>3291</v>
      </c>
      <c r="J18" s="3">
        <v>464.21</v>
      </c>
    </row>
    <row r="19" spans="1:12" ht="26.25" customHeight="1" x14ac:dyDescent="0.25">
      <c r="A19" s="39" t="s">
        <v>15</v>
      </c>
      <c r="B19" s="14">
        <v>18683136487</v>
      </c>
      <c r="C19" s="14" t="s">
        <v>8</v>
      </c>
      <c r="D19" s="3">
        <v>407.95</v>
      </c>
      <c r="E19" s="19" t="s">
        <v>16</v>
      </c>
      <c r="F19" s="102">
        <v>3222</v>
      </c>
      <c r="H19" s="19" t="s">
        <v>96</v>
      </c>
      <c r="I19" s="33">
        <v>3237</v>
      </c>
      <c r="J19" s="3">
        <v>3732.64</v>
      </c>
    </row>
    <row r="20" spans="1:12" ht="32.25" customHeight="1" x14ac:dyDescent="0.25">
      <c r="A20" s="39" t="s">
        <v>15</v>
      </c>
      <c r="B20" s="14">
        <v>18683136487</v>
      </c>
      <c r="C20" s="14" t="s">
        <v>8</v>
      </c>
      <c r="D20" s="3">
        <v>1561.44</v>
      </c>
      <c r="E20" s="19" t="s">
        <v>17</v>
      </c>
      <c r="F20" s="102">
        <v>3232</v>
      </c>
      <c r="H20" s="19"/>
      <c r="I20" s="33"/>
      <c r="J20" s="3"/>
    </row>
    <row r="21" spans="1:12" ht="38.25" customHeight="1" x14ac:dyDescent="0.25">
      <c r="A21" s="39" t="s">
        <v>15</v>
      </c>
      <c r="B21" s="14">
        <v>18683136487</v>
      </c>
      <c r="C21" s="14" t="s">
        <v>8</v>
      </c>
      <c r="D21" s="3">
        <v>2379.69</v>
      </c>
      <c r="E21" s="19" t="s">
        <v>18</v>
      </c>
      <c r="F21" s="102">
        <v>4511</v>
      </c>
      <c r="H21" s="34" t="s">
        <v>7</v>
      </c>
      <c r="I21" s="35"/>
      <c r="J21" s="36">
        <f>J11+J12+J13+J14+J15+J16+J17+J18+J19</f>
        <v>10420969.890000001</v>
      </c>
    </row>
    <row r="22" spans="1:12" ht="15.75" thickBot="1" x14ac:dyDescent="0.3">
      <c r="A22" s="88" t="s">
        <v>7</v>
      </c>
      <c r="B22" s="95"/>
      <c r="C22" s="95"/>
      <c r="D22" s="96">
        <f>D17+D18+D19+D20+D21</f>
        <v>4897.08</v>
      </c>
      <c r="E22" s="97"/>
      <c r="F22" s="105"/>
    </row>
    <row r="23" spans="1:12" ht="27" customHeight="1" x14ac:dyDescent="0.25">
      <c r="A23" s="98" t="s">
        <v>59</v>
      </c>
      <c r="B23" s="60"/>
      <c r="C23" s="110"/>
      <c r="D23" s="111">
        <v>19.91</v>
      </c>
      <c r="E23" s="62" t="s">
        <v>10</v>
      </c>
      <c r="F23" s="112">
        <v>3295</v>
      </c>
      <c r="H23" t="s">
        <v>47</v>
      </c>
    </row>
    <row r="24" spans="1:12" ht="32.25" customHeight="1" thickBot="1" x14ac:dyDescent="0.3">
      <c r="A24" s="88" t="s">
        <v>7</v>
      </c>
      <c r="B24" s="95"/>
      <c r="C24" s="95"/>
      <c r="D24" s="96">
        <f>D23</f>
        <v>19.91</v>
      </c>
      <c r="E24" s="97"/>
      <c r="F24" s="105"/>
      <c r="H24" s="113" t="s">
        <v>6</v>
      </c>
      <c r="I24" s="114"/>
      <c r="J24" s="32" t="s">
        <v>5</v>
      </c>
    </row>
    <row r="25" spans="1:12" ht="33" customHeight="1" x14ac:dyDescent="0.25">
      <c r="A25" s="98" t="s">
        <v>59</v>
      </c>
      <c r="B25" s="14"/>
      <c r="C25" s="33"/>
      <c r="D25" s="58">
        <v>124.04</v>
      </c>
      <c r="E25" s="19" t="s">
        <v>93</v>
      </c>
      <c r="F25" s="104">
        <v>3433</v>
      </c>
      <c r="H25" s="19" t="s">
        <v>74</v>
      </c>
      <c r="I25" s="51">
        <v>3213</v>
      </c>
      <c r="J25" s="52">
        <v>1840</v>
      </c>
    </row>
    <row r="26" spans="1:12" ht="32.25" customHeight="1" thickBot="1" x14ac:dyDescent="0.3">
      <c r="A26" s="88" t="s">
        <v>7</v>
      </c>
      <c r="B26" s="95"/>
      <c r="C26" s="95"/>
      <c r="D26" s="96">
        <f>D25</f>
        <v>124.04</v>
      </c>
      <c r="E26" s="97"/>
      <c r="F26" s="105"/>
      <c r="H26" s="19" t="s">
        <v>84</v>
      </c>
      <c r="I26" s="51">
        <v>3236</v>
      </c>
      <c r="J26" s="52">
        <v>239.3</v>
      </c>
    </row>
    <row r="27" spans="1:12" ht="35.25" customHeight="1" x14ac:dyDescent="0.25">
      <c r="A27" s="98" t="s">
        <v>59</v>
      </c>
      <c r="B27" s="14"/>
      <c r="C27" s="33"/>
      <c r="D27" s="58">
        <v>796.35</v>
      </c>
      <c r="E27" s="19" t="s">
        <v>74</v>
      </c>
      <c r="F27" s="104">
        <v>3213</v>
      </c>
      <c r="H27" s="19" t="s">
        <v>43</v>
      </c>
      <c r="I27" s="51">
        <v>3211</v>
      </c>
      <c r="J27" s="52">
        <v>49</v>
      </c>
    </row>
    <row r="28" spans="1:12" ht="39.75" customHeight="1" thickBot="1" x14ac:dyDescent="0.3">
      <c r="A28" s="88" t="s">
        <v>7</v>
      </c>
      <c r="B28" s="95"/>
      <c r="C28" s="95"/>
      <c r="D28" s="96">
        <f>D27</f>
        <v>796.35</v>
      </c>
      <c r="E28" s="97"/>
      <c r="F28" s="105"/>
      <c r="H28" s="19" t="s">
        <v>96</v>
      </c>
      <c r="I28" s="51">
        <v>3237</v>
      </c>
      <c r="J28" s="52">
        <v>1059.04</v>
      </c>
    </row>
    <row r="29" spans="1:12" ht="23.25" customHeight="1" x14ac:dyDescent="0.25">
      <c r="E29" s="20"/>
      <c r="F29" s="101"/>
      <c r="H29" s="19" t="s">
        <v>50</v>
      </c>
      <c r="I29" s="51">
        <v>3831</v>
      </c>
      <c r="J29" s="52">
        <v>3073.55</v>
      </c>
    </row>
    <row r="30" spans="1:12" ht="30.75" customHeight="1" thickBot="1" x14ac:dyDescent="0.3">
      <c r="A30" s="119" t="s">
        <v>99</v>
      </c>
      <c r="B30" s="120"/>
      <c r="C30" s="120"/>
      <c r="D30" s="100">
        <f>D12+D14+D16+D22+D24+D26+D28</f>
        <v>6007.53</v>
      </c>
      <c r="E30" s="99"/>
      <c r="F30" s="107"/>
      <c r="H30" s="34" t="s">
        <v>7</v>
      </c>
      <c r="I30" s="35"/>
      <c r="J30" s="36">
        <f>J25+J26+J27+J28+J29</f>
        <v>6260.89</v>
      </c>
      <c r="L30" s="15"/>
    </row>
    <row r="32" spans="1:12" ht="26.25" customHeight="1" x14ac:dyDescent="0.25"/>
    <row r="33" spans="8:10" x14ac:dyDescent="0.25">
      <c r="H33" s="15"/>
    </row>
    <row r="34" spans="8:10" ht="28.5" customHeight="1" x14ac:dyDescent="0.25">
      <c r="J34" s="15"/>
    </row>
    <row r="36" spans="8:10" ht="24" customHeight="1" x14ac:dyDescent="0.25"/>
    <row r="38" spans="8:10" ht="28.5" customHeight="1" x14ac:dyDescent="0.25">
      <c r="H38" s="15"/>
    </row>
    <row r="40" spans="8:10" ht="30.75" customHeight="1" x14ac:dyDescent="0.25"/>
    <row r="43" spans="8:10" ht="12" customHeight="1" x14ac:dyDescent="0.25"/>
  </sheetData>
  <mergeCells count="7">
    <mergeCell ref="A30:C30"/>
    <mergeCell ref="A6:F6"/>
    <mergeCell ref="A8:B8"/>
    <mergeCell ref="I8:J8"/>
    <mergeCell ref="E10:F10"/>
    <mergeCell ref="H10:I10"/>
    <mergeCell ref="H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SIJEČANJ 2024</vt:lpstr>
      <vt:lpstr>VELJAČA 2024.</vt:lpstr>
      <vt:lpstr>OŽUJAK 2024.</vt:lpstr>
      <vt:lpstr>TRAVANJ 2024.</vt:lpstr>
      <vt:lpstr>SVIBANJ 2024.</vt:lpstr>
      <vt:lpstr>LIPANJ 2024.</vt:lpstr>
      <vt:lpstr>SRPANJ 2024.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2024-08-01T09:52:15Z</cp:lastPrinted>
  <dcterms:created xsi:type="dcterms:W3CDTF">2024-02-08T10:51:37Z</dcterms:created>
  <dcterms:modified xsi:type="dcterms:W3CDTF">2024-08-01T10:23:44Z</dcterms:modified>
</cp:coreProperties>
</file>