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_dubravka\Documents\Excel1\KBO 2023\FP 24-26\1. REBALANS 2024\za web\"/>
    </mc:Choice>
  </mc:AlternateContent>
  <xr:revisionPtr revIDLastSave="0" documentId="13_ncr:1_{BEFD21A2-289C-4D1C-9B16-8D4EF5D14682}" xr6:coauthVersionLast="36" xr6:coauthVersionMax="36" xr10:uidLastSave="{00000000-0000-0000-0000-000000000000}"/>
  <bookViews>
    <workbookView xWindow="0" yWindow="0" windowWidth="28800" windowHeight="11325" xr2:uid="{6AC6471F-29F9-4AC4-B305-7D6AD67F180F}"/>
  </bookViews>
  <sheets>
    <sheet name="II Posebni dio" sheetId="1" r:id="rId1"/>
  </sheets>
  <definedNames>
    <definedName name="_xlnm.Print_Titles" localSheetId="0">'II Posebni dio'!$6:$6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E59" i="1"/>
  <c r="C59" i="1"/>
  <c r="E54" i="1"/>
  <c r="C54" i="1"/>
  <c r="D57" i="1"/>
  <c r="E29" i="1"/>
  <c r="E24" i="1"/>
  <c r="E23" i="1" s="1"/>
  <c r="C24" i="1"/>
  <c r="C23" i="1" s="1"/>
  <c r="D25" i="1"/>
  <c r="D24" i="1" s="1"/>
  <c r="D23" i="1" s="1"/>
  <c r="D39" i="1" l="1"/>
  <c r="D38" i="1" s="1"/>
  <c r="D37" i="1" s="1"/>
  <c r="E38" i="1"/>
  <c r="E37" i="1" s="1"/>
  <c r="C38" i="1"/>
  <c r="C37" i="1" s="1"/>
  <c r="D61" i="1" l="1"/>
  <c r="D60" i="1"/>
  <c r="D56" i="1"/>
  <c r="D55" i="1"/>
  <c r="D49" i="1"/>
  <c r="D50" i="1"/>
  <c r="D51" i="1"/>
  <c r="D52" i="1"/>
  <c r="D48" i="1"/>
  <c r="D43" i="1"/>
  <c r="D44" i="1"/>
  <c r="D45" i="1"/>
  <c r="D42" i="1"/>
  <c r="D34" i="1"/>
  <c r="D33" i="1"/>
  <c r="D29" i="1"/>
  <c r="D30" i="1"/>
  <c r="D28" i="1"/>
  <c r="D22" i="1"/>
  <c r="D21" i="1"/>
  <c r="D17" i="1"/>
  <c r="D18" i="1"/>
  <c r="D16" i="1"/>
  <c r="D13" i="1"/>
  <c r="D12" i="1" s="1"/>
  <c r="E58" i="1"/>
  <c r="E53" i="1"/>
  <c r="E47" i="1"/>
  <c r="E46" i="1" s="1"/>
  <c r="E41" i="1"/>
  <c r="E40" i="1" s="1"/>
  <c r="E32" i="1"/>
  <c r="E31" i="1" s="1"/>
  <c r="E27" i="1"/>
  <c r="E26" i="1" s="1"/>
  <c r="E20" i="1"/>
  <c r="E19" i="1" s="1"/>
  <c r="E15" i="1"/>
  <c r="E14" i="1" s="1"/>
  <c r="E11" i="1"/>
  <c r="C58" i="1"/>
  <c r="C53" i="1"/>
  <c r="C47" i="1"/>
  <c r="C46" i="1" s="1"/>
  <c r="C41" i="1"/>
  <c r="C40" i="1" s="1"/>
  <c r="C32" i="1"/>
  <c r="C31" i="1" s="1"/>
  <c r="C27" i="1"/>
  <c r="C26" i="1" s="1"/>
  <c r="C20" i="1"/>
  <c r="C19" i="1" s="1"/>
  <c r="C15" i="1"/>
  <c r="C14" i="1" s="1"/>
  <c r="C11" i="1"/>
  <c r="C10" i="1" l="1"/>
  <c r="C9" i="1" s="1"/>
  <c r="D59" i="1"/>
  <c r="D54" i="1"/>
  <c r="D53" i="1" s="1"/>
  <c r="E10" i="1"/>
  <c r="E9" i="1" s="1"/>
  <c r="C36" i="1"/>
  <c r="C35" i="1" s="1"/>
  <c r="C8" i="1" s="1"/>
  <c r="D11" i="1"/>
  <c r="D58" i="1"/>
  <c r="E36" i="1"/>
  <c r="E35" i="1" s="1"/>
  <c r="D41" i="1"/>
  <c r="D40" i="1" s="1"/>
  <c r="D32" i="1"/>
  <c r="D31" i="1" s="1"/>
  <c r="D27" i="1"/>
  <c r="D26" i="1" s="1"/>
  <c r="D20" i="1"/>
  <c r="D19" i="1" s="1"/>
  <c r="D47" i="1"/>
  <c r="D46" i="1" s="1"/>
  <c r="D15" i="1"/>
  <c r="D14" i="1" s="1"/>
  <c r="E8" i="1" l="1"/>
  <c r="D10" i="1"/>
  <c r="D9" i="1" s="1"/>
  <c r="D36" i="1"/>
  <c r="D35" i="1" s="1"/>
  <c r="D8" i="1" s="1"/>
</calcChain>
</file>

<file path=xl/sharedStrings.xml><?xml version="1.0" encoding="utf-8"?>
<sst xmlns="http://schemas.openxmlformats.org/spreadsheetml/2006/main" count="62" uniqueCount="30">
  <si>
    <t>II. POSEBNI DIO</t>
  </si>
  <si>
    <t>Šifra</t>
  </si>
  <si>
    <t xml:space="preserve">Naziv </t>
  </si>
  <si>
    <t>Klinički bolnički centar Osijek</t>
  </si>
  <si>
    <t>Investicije u zdravstvenu infrastrukturu</t>
  </si>
  <si>
    <t>K890002</t>
  </si>
  <si>
    <t>Izravna kapitalna ulaganja</t>
  </si>
  <si>
    <t>Opći prihodi i primici</t>
  </si>
  <si>
    <t>Rashodi za nabavu nefinancijske imovine</t>
  </si>
  <si>
    <t>Rashodi za nabavu proizvedene dugotrajne imovine</t>
  </si>
  <si>
    <t>Vlastiti prihodi</t>
  </si>
  <si>
    <t>Rashodi za nabavu neproizvedene dugotrajne imovine</t>
  </si>
  <si>
    <t>Rashodi za dodatna ulaganja na nefinancijskoj imovini</t>
  </si>
  <si>
    <t>Ostale pomoći</t>
  </si>
  <si>
    <t>Donacije</t>
  </si>
  <si>
    <t>Prihodi od prodaje ili zamjene nefinancijske imovine i naknade s naslova osiguranja</t>
  </si>
  <si>
    <t>Rashodi poslovanja</t>
  </si>
  <si>
    <t>Materijalni rashodi</t>
  </si>
  <si>
    <t>Ostali prihodi za posebne namjene</t>
  </si>
  <si>
    <t>Sigurnost građana i pravo na zdravstvene usluge</t>
  </si>
  <si>
    <t>A890001</t>
  </si>
  <si>
    <t>Administracija i upravljanje</t>
  </si>
  <si>
    <t>Rashodi za zaposlene</t>
  </si>
  <si>
    <t>Financijski rashodi</t>
  </si>
  <si>
    <t>Ostali rashodi</t>
  </si>
  <si>
    <t>Naknade građanima i kućanstvima na temelju osiguranja i druge naknade</t>
  </si>
  <si>
    <t>Plan za 2024.</t>
  </si>
  <si>
    <t>Novi plan 2024.</t>
  </si>
  <si>
    <t>Mehanizam za oporavak i otpornost</t>
  </si>
  <si>
    <t>Povećanje    /smanjenje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</si>
</sst>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3"/>
    </xf>
    <xf numFmtId="0" fontId="3" fillId="3" borderId="3" xfId="0" applyFont="1" applyFill="1" applyBorder="1" applyAlignment="1">
      <alignment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 indent="4"/>
    </xf>
    <xf numFmtId="0" fontId="2" fillId="3" borderId="2" xfId="0" applyFont="1" applyFill="1" applyBorder="1" applyAlignment="1">
      <alignment horizontal="left" vertical="center" wrapText="1" indent="5"/>
    </xf>
    <xf numFmtId="3" fontId="2" fillId="3" borderId="3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 indent="6"/>
    </xf>
    <xf numFmtId="0" fontId="5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 indent="7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BBF8-374B-4CC5-A8B5-E5DEB5D2575E}">
  <dimension ref="A1:F62"/>
  <sheetViews>
    <sheetView tabSelected="1" workbookViewId="0">
      <selection activeCell="J11" sqref="J11"/>
    </sheetView>
  </sheetViews>
  <sheetFormatPr defaultRowHeight="15" x14ac:dyDescent="0.25"/>
  <cols>
    <col min="1" max="1" width="15.5703125" customWidth="1"/>
    <col min="2" max="2" width="39.28515625" customWidth="1"/>
    <col min="3" max="3" width="13.42578125" customWidth="1"/>
    <col min="4" max="4" width="15.28515625" customWidth="1"/>
    <col min="5" max="5" width="14.7109375" customWidth="1"/>
    <col min="6" max="6" width="10.140625" bestFit="1" customWidth="1"/>
  </cols>
  <sheetData>
    <row r="1" spans="1:6" x14ac:dyDescent="0.25">
      <c r="C1" s="19"/>
      <c r="D1" s="19"/>
      <c r="E1" s="19"/>
    </row>
    <row r="3" spans="1:6" ht="15.75" x14ac:dyDescent="0.25">
      <c r="A3" s="24"/>
      <c r="B3" s="24"/>
      <c r="C3" s="24"/>
      <c r="D3" s="24"/>
      <c r="E3" s="24"/>
    </row>
    <row r="4" spans="1:6" ht="15.75" customHeight="1" x14ac:dyDescent="0.25">
      <c r="A4" s="24" t="s">
        <v>0</v>
      </c>
      <c r="B4" s="24"/>
      <c r="C4" s="24"/>
      <c r="D4" s="24"/>
      <c r="E4" s="24"/>
    </row>
    <row r="5" spans="1:6" ht="15.75" thickBot="1" x14ac:dyDescent="0.3">
      <c r="A5" s="1"/>
      <c r="B5" s="1"/>
    </row>
    <row r="6" spans="1:6" ht="30.75" thickBot="1" x14ac:dyDescent="0.3">
      <c r="A6" s="17" t="s">
        <v>1</v>
      </c>
      <c r="B6" s="17" t="s">
        <v>2</v>
      </c>
      <c r="C6" s="17" t="s">
        <v>26</v>
      </c>
      <c r="D6" s="17" t="s">
        <v>29</v>
      </c>
      <c r="E6" s="17" t="s">
        <v>27</v>
      </c>
    </row>
    <row r="7" spans="1:6" ht="15.75" thickBot="1" x14ac:dyDescent="0.3">
      <c r="A7" s="22">
        <v>1</v>
      </c>
      <c r="B7" s="23">
        <v>2</v>
      </c>
      <c r="C7" s="23">
        <v>3</v>
      </c>
      <c r="D7" s="23">
        <v>4</v>
      </c>
      <c r="E7" s="23">
        <v>5</v>
      </c>
    </row>
    <row r="8" spans="1:6" ht="21" customHeight="1" thickBot="1" x14ac:dyDescent="0.3">
      <c r="A8" s="2">
        <v>26400</v>
      </c>
      <c r="B8" s="3" t="s">
        <v>3</v>
      </c>
      <c r="C8" s="4">
        <f>+C9+C35</f>
        <v>193547612</v>
      </c>
      <c r="D8" s="4">
        <f>+D9+D35</f>
        <v>19853905</v>
      </c>
      <c r="E8" s="4">
        <f>+E9+E35</f>
        <v>213401517</v>
      </c>
    </row>
    <row r="9" spans="1:6" ht="15" customHeight="1" thickBot="1" x14ac:dyDescent="0.3">
      <c r="A9" s="5">
        <v>3602</v>
      </c>
      <c r="B9" s="6" t="s">
        <v>4</v>
      </c>
      <c r="C9" s="7">
        <f>+C10</f>
        <v>4878161</v>
      </c>
      <c r="D9" s="7">
        <f t="shared" ref="D9:E9" si="0">+D10</f>
        <v>2911909</v>
      </c>
      <c r="E9" s="7">
        <f t="shared" si="0"/>
        <v>7790070</v>
      </c>
    </row>
    <row r="10" spans="1:6" ht="19.5" customHeight="1" thickBot="1" x14ac:dyDescent="0.3">
      <c r="A10" s="8" t="s">
        <v>5</v>
      </c>
      <c r="B10" s="6" t="s">
        <v>6</v>
      </c>
      <c r="C10" s="7">
        <f>+C11+C14+C19+C23+C26+C31</f>
        <v>4878161</v>
      </c>
      <c r="D10" s="7">
        <f>+D11+D14+D19+D23+D26+D31</f>
        <v>2911909</v>
      </c>
      <c r="E10" s="7">
        <f>+E11+E14+E19+E23+E26+E31</f>
        <v>7790070</v>
      </c>
      <c r="F10" s="18"/>
    </row>
    <row r="11" spans="1:6" ht="19.5" customHeight="1" thickBot="1" x14ac:dyDescent="0.3">
      <c r="A11" s="9">
        <v>11</v>
      </c>
      <c r="B11" s="6" t="s">
        <v>7</v>
      </c>
      <c r="C11" s="10">
        <f>+C12</f>
        <v>4000000</v>
      </c>
      <c r="D11" s="10">
        <f t="shared" ref="D11:E12" si="1">+D12</f>
        <v>300000</v>
      </c>
      <c r="E11" s="10">
        <f t="shared" si="1"/>
        <v>4300000</v>
      </c>
    </row>
    <row r="12" spans="1:6" ht="21" customHeight="1" thickBot="1" x14ac:dyDescent="0.3">
      <c r="A12" s="11">
        <v>4</v>
      </c>
      <c r="B12" s="12" t="s">
        <v>8</v>
      </c>
      <c r="C12" s="7">
        <f>+C13</f>
        <v>4000000</v>
      </c>
      <c r="D12" s="7">
        <f t="shared" si="1"/>
        <v>300000</v>
      </c>
      <c r="E12" s="7">
        <f t="shared" si="1"/>
        <v>4300000</v>
      </c>
    </row>
    <row r="13" spans="1:6" ht="28.5" customHeight="1" thickBot="1" x14ac:dyDescent="0.3">
      <c r="A13" s="13">
        <v>42</v>
      </c>
      <c r="B13" s="14" t="s">
        <v>9</v>
      </c>
      <c r="C13" s="4">
        <v>4000000</v>
      </c>
      <c r="D13" s="7">
        <f>+E13-C13</f>
        <v>300000</v>
      </c>
      <c r="E13" s="7">
        <v>4300000</v>
      </c>
    </row>
    <row r="14" spans="1:6" ht="14.25" customHeight="1" thickBot="1" x14ac:dyDescent="0.3">
      <c r="A14" s="9">
        <v>31</v>
      </c>
      <c r="B14" s="6" t="s">
        <v>10</v>
      </c>
      <c r="C14" s="10">
        <f>+C15</f>
        <v>840001</v>
      </c>
      <c r="D14" s="10">
        <f t="shared" ref="D14:E14" si="2">+D15</f>
        <v>1435376</v>
      </c>
      <c r="E14" s="10">
        <f t="shared" si="2"/>
        <v>2275377</v>
      </c>
    </row>
    <row r="15" spans="1:6" ht="16.5" customHeight="1" thickBot="1" x14ac:dyDescent="0.3">
      <c r="A15" s="13">
        <v>4</v>
      </c>
      <c r="B15" s="12" t="s">
        <v>8</v>
      </c>
      <c r="C15" s="7">
        <f>+C16+C17+C18</f>
        <v>840001</v>
      </c>
      <c r="D15" s="7">
        <f t="shared" ref="D15:E15" si="3">+D16+D17+D18</f>
        <v>1435376</v>
      </c>
      <c r="E15" s="7">
        <f t="shared" si="3"/>
        <v>2275377</v>
      </c>
    </row>
    <row r="16" spans="1:6" ht="28.5" customHeight="1" thickBot="1" x14ac:dyDescent="0.3">
      <c r="A16" s="13">
        <v>41</v>
      </c>
      <c r="B16" s="12" t="s">
        <v>11</v>
      </c>
      <c r="C16" s="7">
        <v>465</v>
      </c>
      <c r="D16" s="7">
        <f>+E16-C16</f>
        <v>57770</v>
      </c>
      <c r="E16" s="7">
        <v>58235</v>
      </c>
    </row>
    <row r="17" spans="1:5" ht="28.5" customHeight="1" thickBot="1" x14ac:dyDescent="0.3">
      <c r="A17" s="13">
        <v>42</v>
      </c>
      <c r="B17" s="14" t="s">
        <v>9</v>
      </c>
      <c r="C17" s="7">
        <v>642021</v>
      </c>
      <c r="D17" s="7">
        <f t="shared" ref="D17:D18" si="4">+E17-C17</f>
        <v>1223277</v>
      </c>
      <c r="E17" s="7">
        <v>1865298</v>
      </c>
    </row>
    <row r="18" spans="1:5" ht="28.5" customHeight="1" thickBot="1" x14ac:dyDescent="0.3">
      <c r="A18" s="13">
        <v>45</v>
      </c>
      <c r="B18" s="14" t="s">
        <v>12</v>
      </c>
      <c r="C18" s="7">
        <v>197515</v>
      </c>
      <c r="D18" s="7">
        <f t="shared" si="4"/>
        <v>154329</v>
      </c>
      <c r="E18" s="7">
        <v>351844</v>
      </c>
    </row>
    <row r="19" spans="1:5" ht="15" customHeight="1" thickBot="1" x14ac:dyDescent="0.3">
      <c r="A19" s="9">
        <v>52</v>
      </c>
      <c r="B19" s="15" t="s">
        <v>13</v>
      </c>
      <c r="C19" s="10">
        <f>+C20</f>
        <v>12000</v>
      </c>
      <c r="D19" s="10">
        <f t="shared" ref="D19:E19" si="5">+D20</f>
        <v>417462</v>
      </c>
      <c r="E19" s="10">
        <f t="shared" si="5"/>
        <v>429462</v>
      </c>
    </row>
    <row r="20" spans="1:5" ht="18" customHeight="1" thickBot="1" x14ac:dyDescent="0.3">
      <c r="A20" s="13">
        <v>4</v>
      </c>
      <c r="B20" s="12" t="s">
        <v>8</v>
      </c>
      <c r="C20" s="7">
        <f>+C21+C22</f>
        <v>12000</v>
      </c>
      <c r="D20" s="7">
        <f t="shared" ref="D20:E20" si="6">+D21+D22</f>
        <v>417462</v>
      </c>
      <c r="E20" s="7">
        <f t="shared" si="6"/>
        <v>429462</v>
      </c>
    </row>
    <row r="21" spans="1:5" ht="28.5" customHeight="1" thickBot="1" x14ac:dyDescent="0.3">
      <c r="A21" s="13">
        <v>42</v>
      </c>
      <c r="B21" s="14" t="s">
        <v>9</v>
      </c>
      <c r="C21" s="7">
        <v>8284</v>
      </c>
      <c r="D21" s="7">
        <f>+E21-C21</f>
        <v>417462</v>
      </c>
      <c r="E21" s="7">
        <v>425746</v>
      </c>
    </row>
    <row r="22" spans="1:5" ht="28.5" customHeight="1" thickBot="1" x14ac:dyDescent="0.3">
      <c r="A22" s="13">
        <v>45</v>
      </c>
      <c r="B22" s="14" t="s">
        <v>12</v>
      </c>
      <c r="C22" s="7">
        <v>3716</v>
      </c>
      <c r="D22" s="7">
        <f>+E22-C22</f>
        <v>0</v>
      </c>
      <c r="E22" s="7">
        <v>3716</v>
      </c>
    </row>
    <row r="23" spans="1:5" ht="17.25" customHeight="1" thickBot="1" x14ac:dyDescent="0.3">
      <c r="A23" s="9">
        <v>581</v>
      </c>
      <c r="B23" s="15" t="s">
        <v>28</v>
      </c>
      <c r="C23" s="10">
        <f>+C24</f>
        <v>0</v>
      </c>
      <c r="D23" s="10">
        <f t="shared" ref="D23:E24" si="7">+D24</f>
        <v>263251</v>
      </c>
      <c r="E23" s="10">
        <f t="shared" si="7"/>
        <v>263251</v>
      </c>
    </row>
    <row r="24" spans="1:5" ht="15.75" customHeight="1" thickBot="1" x14ac:dyDescent="0.3">
      <c r="A24" s="13">
        <v>4</v>
      </c>
      <c r="B24" s="12" t="s">
        <v>8</v>
      </c>
      <c r="C24" s="7">
        <f>+C25</f>
        <v>0</v>
      </c>
      <c r="D24" s="7">
        <f t="shared" si="7"/>
        <v>263251</v>
      </c>
      <c r="E24" s="7">
        <f t="shared" si="7"/>
        <v>263251</v>
      </c>
    </row>
    <row r="25" spans="1:5" ht="28.5" customHeight="1" thickBot="1" x14ac:dyDescent="0.3">
      <c r="A25" s="13">
        <v>45</v>
      </c>
      <c r="B25" s="14" t="s">
        <v>12</v>
      </c>
      <c r="C25" s="7">
        <v>0</v>
      </c>
      <c r="D25" s="7">
        <f>+E25-C25</f>
        <v>263251</v>
      </c>
      <c r="E25" s="7">
        <v>263251</v>
      </c>
    </row>
    <row r="26" spans="1:5" ht="19.5" customHeight="1" thickBot="1" x14ac:dyDescent="0.3">
      <c r="A26" s="9">
        <v>61</v>
      </c>
      <c r="B26" s="6" t="s">
        <v>14</v>
      </c>
      <c r="C26" s="10">
        <f>+C27</f>
        <v>24000</v>
      </c>
      <c r="D26" s="10">
        <f t="shared" ref="D26:E26" si="8">+D27</f>
        <v>483291</v>
      </c>
      <c r="E26" s="10">
        <f t="shared" si="8"/>
        <v>507291</v>
      </c>
    </row>
    <row r="27" spans="1:5" ht="24" customHeight="1" thickBot="1" x14ac:dyDescent="0.3">
      <c r="A27" s="13">
        <v>4</v>
      </c>
      <c r="B27" s="12" t="s">
        <v>8</v>
      </c>
      <c r="C27" s="7">
        <f>+C28+C29+C30</f>
        <v>24000</v>
      </c>
      <c r="D27" s="7">
        <f t="shared" ref="D27:E27" si="9">+D28+D29+D30</f>
        <v>483291</v>
      </c>
      <c r="E27" s="7">
        <f t="shared" si="9"/>
        <v>507291</v>
      </c>
    </row>
    <row r="28" spans="1:5" ht="28.5" customHeight="1" thickBot="1" x14ac:dyDescent="0.3">
      <c r="A28" s="13">
        <v>41</v>
      </c>
      <c r="B28" s="12" t="s">
        <v>11</v>
      </c>
      <c r="C28" s="7">
        <v>1062</v>
      </c>
      <c r="D28" s="7">
        <f>+E28-C28</f>
        <v>0</v>
      </c>
      <c r="E28" s="7">
        <v>1062</v>
      </c>
    </row>
    <row r="29" spans="1:5" ht="28.5" customHeight="1" thickBot="1" x14ac:dyDescent="0.3">
      <c r="A29" s="13">
        <v>42</v>
      </c>
      <c r="B29" s="14" t="s">
        <v>9</v>
      </c>
      <c r="C29" s="7">
        <v>11269</v>
      </c>
      <c r="D29" s="7">
        <f t="shared" ref="D29:D30" si="10">+E29-C29</f>
        <v>478291</v>
      </c>
      <c r="E29" s="7">
        <f>488960+600</f>
        <v>489560</v>
      </c>
    </row>
    <row r="30" spans="1:5" ht="28.5" customHeight="1" thickBot="1" x14ac:dyDescent="0.3">
      <c r="A30" s="13">
        <v>45</v>
      </c>
      <c r="B30" s="14" t="s">
        <v>12</v>
      </c>
      <c r="C30" s="7">
        <v>11669</v>
      </c>
      <c r="D30" s="7">
        <f t="shared" si="10"/>
        <v>5000</v>
      </c>
      <c r="E30" s="7">
        <v>16669</v>
      </c>
    </row>
    <row r="31" spans="1:5" ht="28.5" customHeight="1" thickBot="1" x14ac:dyDescent="0.3">
      <c r="A31" s="9">
        <v>71</v>
      </c>
      <c r="B31" s="6" t="s">
        <v>15</v>
      </c>
      <c r="C31" s="10">
        <f>+C32</f>
        <v>2160</v>
      </c>
      <c r="D31" s="10">
        <f t="shared" ref="D31:E31" si="11">+D32</f>
        <v>12529</v>
      </c>
      <c r="E31" s="10">
        <f t="shared" si="11"/>
        <v>14689</v>
      </c>
    </row>
    <row r="32" spans="1:5" ht="15.75" customHeight="1" thickBot="1" x14ac:dyDescent="0.3">
      <c r="A32" s="13">
        <v>4</v>
      </c>
      <c r="B32" s="12" t="s">
        <v>8</v>
      </c>
      <c r="C32" s="7">
        <f>+C33+C34</f>
        <v>2160</v>
      </c>
      <c r="D32" s="7">
        <f t="shared" ref="D32:E32" si="12">+D33+D34</f>
        <v>12529</v>
      </c>
      <c r="E32" s="7">
        <f t="shared" si="12"/>
        <v>14689</v>
      </c>
    </row>
    <row r="33" spans="1:6" ht="28.5" customHeight="1" thickBot="1" x14ac:dyDescent="0.3">
      <c r="A33" s="13">
        <v>42</v>
      </c>
      <c r="B33" s="14" t="s">
        <v>9</v>
      </c>
      <c r="C33" s="7">
        <v>1291</v>
      </c>
      <c r="D33" s="7">
        <f>+E33-C33</f>
        <v>7529</v>
      </c>
      <c r="E33" s="7">
        <v>8820</v>
      </c>
    </row>
    <row r="34" spans="1:6" ht="28.5" customHeight="1" thickBot="1" x14ac:dyDescent="0.3">
      <c r="A34" s="13">
        <v>45</v>
      </c>
      <c r="B34" s="14" t="s">
        <v>12</v>
      </c>
      <c r="C34" s="7">
        <v>869</v>
      </c>
      <c r="D34" s="7">
        <f>+E34-C34</f>
        <v>5000</v>
      </c>
      <c r="E34" s="7">
        <v>5869</v>
      </c>
    </row>
    <row r="35" spans="1:6" ht="20.25" customHeight="1" thickBot="1" x14ac:dyDescent="0.3">
      <c r="A35" s="5">
        <v>3605</v>
      </c>
      <c r="B35" s="6" t="s">
        <v>19</v>
      </c>
      <c r="C35" s="7">
        <f>+C36</f>
        <v>188669451</v>
      </c>
      <c r="D35" s="7">
        <f t="shared" ref="D35:E35" si="13">+D36</f>
        <v>16941996</v>
      </c>
      <c r="E35" s="7">
        <f t="shared" si="13"/>
        <v>205611447</v>
      </c>
    </row>
    <row r="36" spans="1:6" ht="18" customHeight="1" thickBot="1" x14ac:dyDescent="0.3">
      <c r="A36" s="8" t="s">
        <v>20</v>
      </c>
      <c r="B36" s="6" t="s">
        <v>21</v>
      </c>
      <c r="C36" s="7">
        <f>+C40+C46+C53+C58+C37</f>
        <v>188669451</v>
      </c>
      <c r="D36" s="7">
        <f t="shared" ref="D36:E36" si="14">+D40+D46+D53+D58+D37</f>
        <v>16941996</v>
      </c>
      <c r="E36" s="7">
        <f t="shared" si="14"/>
        <v>205611447</v>
      </c>
    </row>
    <row r="37" spans="1:6" ht="20.25" customHeight="1" thickBot="1" x14ac:dyDescent="0.3">
      <c r="A37" s="9">
        <v>11</v>
      </c>
      <c r="B37" s="6" t="s">
        <v>7</v>
      </c>
      <c r="C37" s="7">
        <f>+C38</f>
        <v>0</v>
      </c>
      <c r="D37" s="7">
        <f t="shared" ref="D37:E38" si="15">+D38</f>
        <v>728301</v>
      </c>
      <c r="E37" s="7">
        <f t="shared" si="15"/>
        <v>728301</v>
      </c>
    </row>
    <row r="38" spans="1:6" ht="17.25" customHeight="1" thickBot="1" x14ac:dyDescent="0.3">
      <c r="A38" s="13">
        <v>3</v>
      </c>
      <c r="B38" s="12" t="s">
        <v>16</v>
      </c>
      <c r="C38" s="7">
        <f>+C39</f>
        <v>0</v>
      </c>
      <c r="D38" s="7">
        <f t="shared" si="15"/>
        <v>728301</v>
      </c>
      <c r="E38" s="7">
        <f t="shared" si="15"/>
        <v>728301</v>
      </c>
    </row>
    <row r="39" spans="1:6" ht="17.25" customHeight="1" thickBot="1" x14ac:dyDescent="0.3">
      <c r="A39" s="13">
        <v>32</v>
      </c>
      <c r="B39" s="12" t="s">
        <v>17</v>
      </c>
      <c r="C39" s="7">
        <v>0</v>
      </c>
      <c r="D39" s="7">
        <f>+E39-C39</f>
        <v>728301</v>
      </c>
      <c r="E39" s="7">
        <v>728301</v>
      </c>
    </row>
    <row r="40" spans="1:6" ht="19.5" customHeight="1" thickBot="1" x14ac:dyDescent="0.3">
      <c r="A40" s="9">
        <v>31</v>
      </c>
      <c r="B40" s="6" t="s">
        <v>10</v>
      </c>
      <c r="C40" s="10">
        <f>+C41</f>
        <v>744000</v>
      </c>
      <c r="D40" s="10">
        <f t="shared" ref="D40:E40" si="16">+D41</f>
        <v>-137208</v>
      </c>
      <c r="E40" s="10">
        <f t="shared" si="16"/>
        <v>606792</v>
      </c>
    </row>
    <row r="41" spans="1:6" ht="19.5" customHeight="1" thickBot="1" x14ac:dyDescent="0.3">
      <c r="A41" s="11">
        <v>3</v>
      </c>
      <c r="B41" s="12" t="s">
        <v>16</v>
      </c>
      <c r="C41" s="7">
        <f>+C42+C43+C44+C45</f>
        <v>744000</v>
      </c>
      <c r="D41" s="7">
        <f t="shared" ref="D41:E41" si="17">+D42+D43+D44+D45</f>
        <v>-137208</v>
      </c>
      <c r="E41" s="7">
        <f t="shared" si="17"/>
        <v>606792</v>
      </c>
    </row>
    <row r="42" spans="1:6" ht="19.5" customHeight="1" thickBot="1" x14ac:dyDescent="0.3">
      <c r="A42" s="13">
        <v>31</v>
      </c>
      <c r="B42" s="16" t="s">
        <v>22</v>
      </c>
      <c r="C42" s="7">
        <v>355200</v>
      </c>
      <c r="D42" s="7">
        <f>+E42-C42</f>
        <v>147200</v>
      </c>
      <c r="E42" s="7">
        <v>502400</v>
      </c>
    </row>
    <row r="43" spans="1:6" ht="19.5" customHeight="1" thickBot="1" x14ac:dyDescent="0.3">
      <c r="A43" s="13">
        <v>32</v>
      </c>
      <c r="B43" s="12" t="s">
        <v>17</v>
      </c>
      <c r="C43" s="7">
        <v>207642</v>
      </c>
      <c r="D43" s="7">
        <f t="shared" ref="D43:D45" si="18">+E43-C43</f>
        <v>-107408</v>
      </c>
      <c r="E43" s="7">
        <v>100234</v>
      </c>
    </row>
    <row r="44" spans="1:6" ht="19.5" customHeight="1" thickBot="1" x14ac:dyDescent="0.3">
      <c r="A44" s="13">
        <v>34</v>
      </c>
      <c r="B44" s="16" t="s">
        <v>23</v>
      </c>
      <c r="C44" s="7">
        <v>138421</v>
      </c>
      <c r="D44" s="7">
        <f t="shared" si="18"/>
        <v>-136000</v>
      </c>
      <c r="E44" s="7">
        <v>2421</v>
      </c>
    </row>
    <row r="45" spans="1:6" ht="19.5" customHeight="1" thickBot="1" x14ac:dyDescent="0.3">
      <c r="A45" s="13">
        <v>38</v>
      </c>
      <c r="B45" s="16" t="s">
        <v>24</v>
      </c>
      <c r="C45" s="7">
        <v>42737</v>
      </c>
      <c r="D45" s="7">
        <f t="shared" si="18"/>
        <v>-41000</v>
      </c>
      <c r="E45" s="7">
        <v>1737</v>
      </c>
    </row>
    <row r="46" spans="1:6" ht="17.25" customHeight="1" thickBot="1" x14ac:dyDescent="0.3">
      <c r="A46" s="9">
        <v>43</v>
      </c>
      <c r="B46" s="6" t="s">
        <v>18</v>
      </c>
      <c r="C46" s="10">
        <f>+C47</f>
        <v>187814323</v>
      </c>
      <c r="D46" s="10">
        <f t="shared" ref="D46:E46" si="19">+D47</f>
        <v>11966463</v>
      </c>
      <c r="E46" s="10">
        <f t="shared" si="19"/>
        <v>199780786</v>
      </c>
    </row>
    <row r="47" spans="1:6" ht="18" customHeight="1" thickBot="1" x14ac:dyDescent="0.3">
      <c r="A47" s="11">
        <v>3</v>
      </c>
      <c r="B47" s="12" t="s">
        <v>16</v>
      </c>
      <c r="C47" s="7">
        <f>+C48+C49+C50+C51+C52</f>
        <v>187814323</v>
      </c>
      <c r="D47" s="7">
        <f t="shared" ref="D47:E47" si="20">+D48+D49+D50+D51+D52</f>
        <v>11966463</v>
      </c>
      <c r="E47" s="7">
        <f t="shared" si="20"/>
        <v>199780786</v>
      </c>
    </row>
    <row r="48" spans="1:6" ht="18" customHeight="1" thickBot="1" x14ac:dyDescent="0.3">
      <c r="A48" s="13">
        <v>31</v>
      </c>
      <c r="B48" s="16" t="s">
        <v>22</v>
      </c>
      <c r="C48" s="7">
        <v>113313401</v>
      </c>
      <c r="D48" s="7">
        <f>+E48-C48</f>
        <v>927013</v>
      </c>
      <c r="E48" s="7">
        <v>114240414</v>
      </c>
      <c r="F48" s="20"/>
    </row>
    <row r="49" spans="1:6" ht="18" customHeight="1" thickBot="1" x14ac:dyDescent="0.3">
      <c r="A49" s="13">
        <v>32</v>
      </c>
      <c r="B49" s="12" t="s">
        <v>17</v>
      </c>
      <c r="C49" s="7">
        <v>74302529</v>
      </c>
      <c r="D49" s="7">
        <f t="shared" ref="D49:D52" si="21">+E49-C49</f>
        <v>10239421</v>
      </c>
      <c r="E49" s="7">
        <v>84541950</v>
      </c>
      <c r="F49" s="21"/>
    </row>
    <row r="50" spans="1:6" ht="18" customHeight="1" thickBot="1" x14ac:dyDescent="0.3">
      <c r="A50" s="13">
        <v>34</v>
      </c>
      <c r="B50" s="16" t="s">
        <v>23</v>
      </c>
      <c r="C50" s="7">
        <v>148430</v>
      </c>
      <c r="D50" s="7">
        <f t="shared" si="21"/>
        <v>0</v>
      </c>
      <c r="E50" s="7">
        <v>148430</v>
      </c>
      <c r="F50" s="20"/>
    </row>
    <row r="51" spans="1:6" ht="28.5" customHeight="1" thickBot="1" x14ac:dyDescent="0.3">
      <c r="A51" s="13">
        <v>37</v>
      </c>
      <c r="B51" s="16" t="s">
        <v>25</v>
      </c>
      <c r="C51" s="7">
        <v>43799</v>
      </c>
      <c r="D51" s="7">
        <f t="shared" si="21"/>
        <v>0</v>
      </c>
      <c r="E51" s="7">
        <v>43799</v>
      </c>
    </row>
    <row r="52" spans="1:6" ht="14.25" customHeight="1" thickBot="1" x14ac:dyDescent="0.3">
      <c r="A52" s="13">
        <v>38</v>
      </c>
      <c r="B52" s="16" t="s">
        <v>24</v>
      </c>
      <c r="C52" s="7">
        <v>6164</v>
      </c>
      <c r="D52" s="7">
        <f t="shared" si="21"/>
        <v>800029</v>
      </c>
      <c r="E52" s="7">
        <v>806193</v>
      </c>
    </row>
    <row r="53" spans="1:6" ht="15.75" customHeight="1" thickBot="1" x14ac:dyDescent="0.3">
      <c r="A53" s="9">
        <v>52</v>
      </c>
      <c r="B53" s="6" t="s">
        <v>13</v>
      </c>
      <c r="C53" s="10">
        <f>+C54</f>
        <v>64940</v>
      </c>
      <c r="D53" s="10">
        <f t="shared" ref="D53:E53" si="22">+D54</f>
        <v>4372390</v>
      </c>
      <c r="E53" s="10">
        <f t="shared" si="22"/>
        <v>4437330</v>
      </c>
    </row>
    <row r="54" spans="1:6" ht="16.5" customHeight="1" thickBot="1" x14ac:dyDescent="0.3">
      <c r="A54" s="11">
        <v>3</v>
      </c>
      <c r="B54" s="12" t="s">
        <v>16</v>
      </c>
      <c r="C54" s="7">
        <f>+C55+C56+C57</f>
        <v>64940</v>
      </c>
      <c r="D54" s="7">
        <f t="shared" ref="D54:E54" si="23">+D55+D56+D57</f>
        <v>4372390</v>
      </c>
      <c r="E54" s="7">
        <f t="shared" si="23"/>
        <v>4437330</v>
      </c>
    </row>
    <row r="55" spans="1:6" ht="16.5" customHeight="1" thickBot="1" x14ac:dyDescent="0.3">
      <c r="A55" s="13">
        <v>31</v>
      </c>
      <c r="B55" s="16" t="s">
        <v>22</v>
      </c>
      <c r="C55" s="7">
        <v>56657</v>
      </c>
      <c r="D55" s="7">
        <f>+E55-C55</f>
        <v>0</v>
      </c>
      <c r="E55" s="7">
        <v>56657</v>
      </c>
    </row>
    <row r="56" spans="1:6" ht="16.5" customHeight="1" thickBot="1" x14ac:dyDescent="0.3">
      <c r="A56" s="13">
        <v>32</v>
      </c>
      <c r="B56" s="12" t="s">
        <v>17</v>
      </c>
      <c r="C56" s="7">
        <v>8283</v>
      </c>
      <c r="D56" s="7">
        <f>+E56-C56</f>
        <v>4369735</v>
      </c>
      <c r="E56" s="7">
        <v>4378018</v>
      </c>
    </row>
    <row r="57" spans="1:6" ht="28.5" customHeight="1" thickBot="1" x14ac:dyDescent="0.3">
      <c r="A57" s="13">
        <v>37</v>
      </c>
      <c r="B57" s="16" t="s">
        <v>25</v>
      </c>
      <c r="C57" s="7">
        <v>0</v>
      </c>
      <c r="D57" s="7">
        <f>+E57-C57</f>
        <v>2655</v>
      </c>
      <c r="E57" s="7">
        <v>2655</v>
      </c>
    </row>
    <row r="58" spans="1:6" ht="15.75" customHeight="1" thickBot="1" x14ac:dyDescent="0.3">
      <c r="A58" s="9">
        <v>61</v>
      </c>
      <c r="B58" s="6" t="s">
        <v>14</v>
      </c>
      <c r="C58" s="10">
        <f>+C59</f>
        <v>46188</v>
      </c>
      <c r="D58" s="10">
        <f t="shared" ref="D58:E58" si="24">+D59</f>
        <v>12050</v>
      </c>
      <c r="E58" s="10">
        <f t="shared" si="24"/>
        <v>58238</v>
      </c>
    </row>
    <row r="59" spans="1:6" ht="15" customHeight="1" thickBot="1" x14ac:dyDescent="0.3">
      <c r="A59" s="11">
        <v>3</v>
      </c>
      <c r="B59" s="12" t="s">
        <v>16</v>
      </c>
      <c r="C59" s="7">
        <f>+C60+C61</f>
        <v>46188</v>
      </c>
      <c r="D59" s="7">
        <f t="shared" ref="D59:E59" si="25">+D60+D61</f>
        <v>12050</v>
      </c>
      <c r="E59" s="7">
        <f t="shared" si="25"/>
        <v>58238</v>
      </c>
    </row>
    <row r="60" spans="1:6" ht="15" customHeight="1" thickBot="1" x14ac:dyDescent="0.3">
      <c r="A60" s="13">
        <v>32</v>
      </c>
      <c r="B60" s="12" t="s">
        <v>17</v>
      </c>
      <c r="C60" s="7">
        <v>44861</v>
      </c>
      <c r="D60" s="7">
        <f>+E60-C60</f>
        <v>12050</v>
      </c>
      <c r="E60" s="7">
        <v>56911</v>
      </c>
    </row>
    <row r="61" spans="1:6" ht="28.5" customHeight="1" thickBot="1" x14ac:dyDescent="0.3">
      <c r="A61" s="13">
        <v>37</v>
      </c>
      <c r="B61" s="16" t="s">
        <v>25</v>
      </c>
      <c r="C61" s="7">
        <v>1327</v>
      </c>
      <c r="D61" s="7">
        <f>+E61-C61</f>
        <v>0</v>
      </c>
      <c r="E61" s="7">
        <v>1327</v>
      </c>
    </row>
    <row r="62" spans="1:6" x14ac:dyDescent="0.25">
      <c r="E62" s="18"/>
    </row>
  </sheetData>
  <mergeCells count="2">
    <mergeCell ref="A3:E3"/>
    <mergeCell ref="A4:E4"/>
  </mergeCells>
  <pageMargins left="0.31496062992125984" right="0.31496062992125984" top="0.15748031496062992" bottom="0.15748031496062992" header="0.11811023622047245" footer="0.11811023622047245"/>
  <pageSetup paperSize="9" orientation="portrait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II Posebni dio</vt:lpstr>
      <vt:lpstr>'II 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Čačija Dubravka</dc:creator>
  <cp:lastModifiedBy>Čačija Dubravka</cp:lastModifiedBy>
  <cp:lastPrinted>2024-09-17T11:46:27Z</cp:lastPrinted>
  <dcterms:created xsi:type="dcterms:W3CDTF">2022-12-08T09:07:18Z</dcterms:created>
  <dcterms:modified xsi:type="dcterms:W3CDTF">2024-12-11T09:45:41Z</dcterms:modified>
</cp:coreProperties>
</file>